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890" tabRatio="633" activeTab="0"/>
  </bookViews>
  <sheets>
    <sheet name="Foaie1" sheetId="1" r:id="rId1"/>
  </sheets>
  <definedNames>
    <definedName name="_xlnm.Print_Titles" localSheetId="0">'Foaie1'!$9:$9</definedName>
    <definedName name="_xlnm.Print_Area" localSheetId="0">'Foaie1'!$A$1:$M$57</definedName>
  </definedNames>
  <calcPr fullCalcOnLoad="1"/>
</workbook>
</file>

<file path=xl/sharedStrings.xml><?xml version="1.0" encoding="utf-8"?>
<sst xmlns="http://schemas.openxmlformats.org/spreadsheetml/2006/main" count="60" uniqueCount="50">
  <si>
    <t>NR.FURNIZOR</t>
  </si>
  <si>
    <t>NUME FURNIZOR</t>
  </si>
  <si>
    <t>CABINET FIZIOTERAPIE SI RECUPERARE ELMAR</t>
  </si>
  <si>
    <t>CABINET MEDICAL DR.TOTH MARINELA -RECUPERARE MEDICALA</t>
  </si>
  <si>
    <t xml:space="preserve">CENTRUL MEDICAL DR JUPANEANT SRL </t>
  </si>
  <si>
    <t>TOTAL ACUPUNCTURA</t>
  </si>
  <si>
    <t>TOTAL RECUPERARE</t>
  </si>
  <si>
    <t>FURNIZORI DE SERVICII MEDICALE CU COMPETENTA IN ACUPUNCTURA</t>
  </si>
  <si>
    <t>SC DARLIFE MEDICAL SRL</t>
  </si>
  <si>
    <t>SC CENTRUL MEDICAL ORTHOPEDICS SRL</t>
  </si>
  <si>
    <t>SPITALUL CLINIC DE URGENTA PENTRU COPII LOUIS TURCANU TIMISOARA</t>
  </si>
  <si>
    <t>SC FIZIOTERAPIE -ANTO MEDICALIS SRL</t>
  </si>
  <si>
    <t>SC INTERACT MED SRL</t>
  </si>
  <si>
    <t>CABINET PHYSIODINAMIC FIZIOTERAPIE SI RECUPERARE MEDICALA</t>
  </si>
  <si>
    <t xml:space="preserve">SPITALUL "DR KARL DIEL" JIMBOLIA </t>
  </si>
  <si>
    <t>FURNIZORI DE SERVICII MEDICALE  DE MEDICINA FIZICA SI DE REABILITARE</t>
  </si>
  <si>
    <t>SC FIZIOKINETIC MED SRL</t>
  </si>
  <si>
    <t>SC CENTRUL DE SANATATE SOPHIA SRL</t>
  </si>
  <si>
    <t>SC M-PROFILAXIS SRL</t>
  </si>
  <si>
    <t>SC ARTROKINETICA CENTER SRL</t>
  </si>
  <si>
    <t>SC POLICLINICA SANITAS SRL</t>
  </si>
  <si>
    <t xml:space="preserve"> SPITAL CLINIC MUNICIPAL DE URGENTA TIMISOARA</t>
  </si>
  <si>
    <t>TOTAL GENERAL</t>
  </si>
  <si>
    <t>S.C. FIZIOTRIMED SRL</t>
  </si>
  <si>
    <t>SC CENTRUL DE KINETOTERAPIE SI MASAJ BANAT SRL</t>
  </si>
  <si>
    <t>SC SOCRATES MEDICAL CENTER SRL</t>
  </si>
  <si>
    <t>FIZIOTERA CONCEPT (SC CABINET MEDICAL DE FIZIOTERAPIE DR BURCHICI ADINA SRL)</t>
  </si>
  <si>
    <t>TOTAL VAL CONTR TRIM II 2020</t>
  </si>
  <si>
    <t>SOCIETATE DE TRATAMENT BALNEAR SI RECUPERATE A CAPACITATII DE MUNCA ''TBRCM SA BUCURESTI SUCURSALA BUZIAS</t>
  </si>
  <si>
    <t>S.C.TRATAMENT BALNEAR BUZIAS S.A</t>
  </si>
  <si>
    <t>VALOARE CONTR IULIE 2020</t>
  </si>
  <si>
    <t>VALOARE CONTR AUG 2020</t>
  </si>
  <si>
    <t>VALOARE CONTR SEPT 2020</t>
  </si>
  <si>
    <t>TOTAL VALOARE TRIM III 2020</t>
  </si>
  <si>
    <t>VALOARE CONTR OCT 2020</t>
  </si>
  <si>
    <t>VALOARE CONTR NOV 2020</t>
  </si>
  <si>
    <t>VALOARE CONTR DEC 2020</t>
  </si>
  <si>
    <t>TOTAL VALOARE TRIM IV 2020</t>
  </si>
  <si>
    <t>TOTAL VAL IAN-DEC 2020</t>
  </si>
  <si>
    <t>SC ARVA FIZIO SRL</t>
  </si>
  <si>
    <t>SC FIZIO &amp; KINETIC TM SRL</t>
  </si>
  <si>
    <t>SC ADHD  FIZIO SRL</t>
  </si>
  <si>
    <t>SC EXPLOMED SRL</t>
  </si>
  <si>
    <t>PENTRU FURNIZORII DE SERVICII MEDICALE DE MEDICINA FIZICA SI DE REABILITARE</t>
  </si>
  <si>
    <t>SI FURNIZORII DE SERVICII MEDICALE DE ACUPUNCTURA, DIN UNITATI SANITARE AMBULATORII</t>
  </si>
  <si>
    <t>SITUATIA VALORILOR DE CONTRACT ACTUALIZATE LA DATA DE 15.07.2020</t>
  </si>
  <si>
    <t>TOTAL VALOARE CONTR TRIM I 2020</t>
  </si>
  <si>
    <t>TOTAL VALOARE CONTR TRIM III 2020</t>
  </si>
  <si>
    <t>TOTAL VALOARE CONTR TRIM IV 2020</t>
  </si>
  <si>
    <t>TOTAL VAL CONTR IAN-DEC 2020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</si>
</sst>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[$-409]dddd\,\ mmmm\ dd\,\ yyyy"/>
    <numFmt numFmtId="176" formatCode="dd/mm/yy"/>
    <numFmt numFmtId="177" formatCode="[$-409]dddd\,\ mmmm\ d\,\ 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2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1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2" borderId="0" applyNumberFormat="0" applyBorder="0" applyAlignment="0" applyProtection="0"/>
    <xf numFmtId="0" fontId="13" fillId="17" borderId="0" applyNumberFormat="0" applyBorder="0" applyAlignment="0" applyProtection="0"/>
    <xf numFmtId="0" fontId="14" fillId="9" borderId="1" applyNumberFormat="0" applyAlignment="0" applyProtection="0"/>
    <xf numFmtId="0" fontId="15" fillId="14" borderId="2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1" fillId="3" borderId="1" applyNumberFormat="0" applyAlignment="0" applyProtection="0"/>
    <xf numFmtId="0" fontId="22" fillId="0" borderId="6" applyNumberFormat="0" applyFill="0" applyAlignment="0" applyProtection="0"/>
    <xf numFmtId="0" fontId="23" fillId="10" borderId="0" applyNumberFormat="0" applyBorder="0" applyAlignment="0" applyProtection="0"/>
    <xf numFmtId="0" fontId="0" fillId="0" borderId="0">
      <alignment/>
      <protection/>
    </xf>
    <xf numFmtId="0" fontId="0" fillId="5" borderId="7" applyNumberFormat="0" applyFont="0" applyAlignment="0" applyProtection="0"/>
    <xf numFmtId="0" fontId="24" fillId="9" borderId="8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4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4" fontId="9" fillId="0" borderId="10" xfId="0" applyNumberFormat="1" applyFont="1" applyFill="1" applyBorder="1" applyAlignment="1" applyProtection="1">
      <alignment horizontal="center" vertical="center" wrapText="1"/>
      <protection/>
    </xf>
    <xf numFmtId="4" fontId="2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4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Alignment="1">
      <alignment horizontal="center"/>
    </xf>
    <xf numFmtId="4" fontId="2" fillId="0" borderId="11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Alignment="1">
      <alignment horizontal="center"/>
    </xf>
    <xf numFmtId="0" fontId="1" fillId="0" borderId="1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/>
    </xf>
    <xf numFmtId="4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Neutral" xfId="52"/>
    <cellStyle name="Normal 2" xfId="53"/>
    <cellStyle name="Note" xfId="54"/>
    <cellStyle name="Output" xfId="55"/>
    <cellStyle name="Percent" xfId="56"/>
    <cellStyle name="Currency" xfId="57"/>
    <cellStyle name="Currency [0]" xfId="58"/>
    <cellStyle name="Title" xfId="59"/>
    <cellStyle name="Total" xfId="60"/>
    <cellStyle name="Comma" xfId="61"/>
    <cellStyle name="Comma [0]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1"/>
  <sheetViews>
    <sheetView tabSelected="1" zoomScalePageLayoutView="0" workbookViewId="0" topLeftCell="A1">
      <selection activeCell="E46" sqref="E46"/>
    </sheetView>
  </sheetViews>
  <sheetFormatPr defaultColWidth="9.140625" defaultRowHeight="12.75"/>
  <cols>
    <col min="1" max="1" width="5.28125" style="9" customWidth="1"/>
    <col min="2" max="2" width="50.7109375" style="16" customWidth="1"/>
    <col min="3" max="3" width="14.00390625" style="22" customWidth="1"/>
    <col min="4" max="4" width="14.28125" style="2" customWidth="1"/>
    <col min="5" max="5" width="13.140625" style="2" customWidth="1"/>
    <col min="6" max="6" width="13.8515625" style="2" customWidth="1"/>
    <col min="7" max="7" width="13.140625" style="2" customWidth="1"/>
    <col min="8" max="8" width="14.8515625" style="2" customWidth="1"/>
    <col min="9" max="11" width="12.7109375" style="2" customWidth="1"/>
    <col min="12" max="12" width="15.421875" style="2" customWidth="1"/>
    <col min="13" max="13" width="16.7109375" style="2" customWidth="1"/>
    <col min="14" max="16384" width="9.140625" style="2" customWidth="1"/>
  </cols>
  <sheetData>
    <row r="1" spans="1:3" s="20" customFormat="1" ht="12" customHeight="1">
      <c r="A1" s="8"/>
      <c r="B1" s="21"/>
      <c r="C1" s="24"/>
    </row>
    <row r="2" ht="12.75">
      <c r="B2" s="2"/>
    </row>
    <row r="3" spans="1:7" ht="12.75">
      <c r="A3" s="12"/>
      <c r="B3" s="2"/>
      <c r="F3" s="26"/>
      <c r="G3" s="22"/>
    </row>
    <row r="4" spans="1:7" ht="12.75">
      <c r="A4" s="12"/>
      <c r="B4" s="2"/>
      <c r="D4" s="1" t="s">
        <v>45</v>
      </c>
      <c r="F4" s="22"/>
      <c r="G4" s="22"/>
    </row>
    <row r="5" spans="1:7" ht="12.75">
      <c r="A5" s="13"/>
      <c r="B5" s="2"/>
      <c r="D5" s="1" t="s">
        <v>43</v>
      </c>
      <c r="F5" s="22"/>
      <c r="G5" s="22"/>
    </row>
    <row r="6" spans="1:7" ht="12.75">
      <c r="A6" s="8"/>
      <c r="B6" s="20"/>
      <c r="C6" s="24"/>
      <c r="D6" s="1" t="s">
        <v>44</v>
      </c>
      <c r="F6" s="22"/>
      <c r="G6" s="22"/>
    </row>
    <row r="7" spans="1:3" s="20" customFormat="1" ht="12.75">
      <c r="A7" s="8"/>
      <c r="C7" s="24"/>
    </row>
    <row r="8" spans="1:2" ht="12.75">
      <c r="A8" s="8"/>
      <c r="B8" s="1" t="s">
        <v>15</v>
      </c>
    </row>
    <row r="9" spans="1:13" ht="78.75" customHeight="1">
      <c r="A9" s="36" t="s">
        <v>0</v>
      </c>
      <c r="B9" s="17" t="s">
        <v>1</v>
      </c>
      <c r="C9" s="17" t="s">
        <v>46</v>
      </c>
      <c r="D9" s="17" t="s">
        <v>27</v>
      </c>
      <c r="E9" s="17" t="s">
        <v>30</v>
      </c>
      <c r="F9" s="17" t="s">
        <v>31</v>
      </c>
      <c r="G9" s="17" t="s">
        <v>32</v>
      </c>
      <c r="H9" s="17" t="s">
        <v>47</v>
      </c>
      <c r="I9" s="17" t="s">
        <v>34</v>
      </c>
      <c r="J9" s="17" t="s">
        <v>35</v>
      </c>
      <c r="K9" s="17" t="s">
        <v>36</v>
      </c>
      <c r="L9" s="17" t="s">
        <v>48</v>
      </c>
      <c r="M9" s="17" t="s">
        <v>49</v>
      </c>
    </row>
    <row r="10" spans="1:13" s="21" customFormat="1" ht="37.5" customHeight="1">
      <c r="A10" s="33">
        <v>1</v>
      </c>
      <c r="B10" s="25" t="s">
        <v>26</v>
      </c>
      <c r="C10" s="18">
        <v>26128.5</v>
      </c>
      <c r="D10" s="31">
        <v>23536</v>
      </c>
      <c r="E10" s="31">
        <v>7772</v>
      </c>
      <c r="F10" s="18">
        <v>7614</v>
      </c>
      <c r="G10" s="18">
        <v>7614</v>
      </c>
      <c r="H10" s="31">
        <v>23000</v>
      </c>
      <c r="I10" s="18">
        <v>5752</v>
      </c>
      <c r="J10" s="18">
        <v>5752</v>
      </c>
      <c r="K10" s="18">
        <v>5752</v>
      </c>
      <c r="L10" s="18">
        <v>17256</v>
      </c>
      <c r="M10" s="31">
        <f aca="true" t="shared" si="0" ref="M10:M34">C10+D10+H10+L10</f>
        <v>89920.5</v>
      </c>
    </row>
    <row r="11" spans="1:13" s="1" customFormat="1" ht="25.5" customHeight="1">
      <c r="A11" s="33">
        <v>2</v>
      </c>
      <c r="B11" s="25" t="s">
        <v>16</v>
      </c>
      <c r="C11" s="18">
        <v>33766.5</v>
      </c>
      <c r="D11" s="31">
        <v>44775</v>
      </c>
      <c r="E11" s="31">
        <v>11044</v>
      </c>
      <c r="F11" s="18">
        <v>10824</v>
      </c>
      <c r="G11" s="18">
        <v>10824</v>
      </c>
      <c r="H11" s="31">
        <v>32692</v>
      </c>
      <c r="I11" s="18">
        <v>8178</v>
      </c>
      <c r="J11" s="18">
        <v>8178</v>
      </c>
      <c r="K11" s="18">
        <v>8178</v>
      </c>
      <c r="L11" s="18">
        <v>24534</v>
      </c>
      <c r="M11" s="31">
        <f t="shared" si="0"/>
        <v>135767.5</v>
      </c>
    </row>
    <row r="12" spans="1:13" s="1" customFormat="1" ht="39.75" customHeight="1">
      <c r="A12" s="33">
        <v>3</v>
      </c>
      <c r="B12" s="25" t="s">
        <v>17</v>
      </c>
      <c r="C12" s="18">
        <v>19692</v>
      </c>
      <c r="D12" s="18">
        <v>28212</v>
      </c>
      <c r="E12" s="18">
        <v>6830</v>
      </c>
      <c r="F12" s="18">
        <v>6668</v>
      </c>
      <c r="G12" s="18">
        <v>6668</v>
      </c>
      <c r="H12" s="18">
        <v>20166</v>
      </c>
      <c r="I12" s="18">
        <v>5038</v>
      </c>
      <c r="J12" s="18">
        <v>5038</v>
      </c>
      <c r="K12" s="18">
        <v>5038</v>
      </c>
      <c r="L12" s="18">
        <v>15114</v>
      </c>
      <c r="M12" s="18">
        <f t="shared" si="0"/>
        <v>83184</v>
      </c>
    </row>
    <row r="13" spans="1:13" s="1" customFormat="1" ht="33" customHeight="1">
      <c r="A13" s="33">
        <v>4</v>
      </c>
      <c r="B13" s="25" t="s">
        <v>13</v>
      </c>
      <c r="C13" s="18">
        <v>25044</v>
      </c>
      <c r="D13" s="18">
        <v>31556</v>
      </c>
      <c r="E13" s="18">
        <v>8092</v>
      </c>
      <c r="F13" s="18">
        <v>7904</v>
      </c>
      <c r="G13" s="18">
        <v>7904</v>
      </c>
      <c r="H13" s="18">
        <v>23900</v>
      </c>
      <c r="I13" s="18">
        <v>5972</v>
      </c>
      <c r="J13" s="18">
        <v>5972</v>
      </c>
      <c r="K13" s="18">
        <v>5972</v>
      </c>
      <c r="L13" s="18">
        <v>17916</v>
      </c>
      <c r="M13" s="18">
        <f t="shared" si="0"/>
        <v>98416</v>
      </c>
    </row>
    <row r="14" spans="1:13" s="1" customFormat="1" ht="27.75" customHeight="1">
      <c r="A14" s="33">
        <v>5</v>
      </c>
      <c r="B14" s="25" t="s">
        <v>8</v>
      </c>
      <c r="C14" s="18">
        <v>14186</v>
      </c>
      <c r="D14" s="18">
        <v>17800</v>
      </c>
      <c r="E14" s="18">
        <v>4554</v>
      </c>
      <c r="F14" s="18">
        <v>4456</v>
      </c>
      <c r="G14" s="18">
        <v>4456</v>
      </c>
      <c r="H14" s="18">
        <v>13466</v>
      </c>
      <c r="I14" s="18">
        <v>3366</v>
      </c>
      <c r="J14" s="18">
        <v>3366</v>
      </c>
      <c r="K14" s="18">
        <v>3366</v>
      </c>
      <c r="L14" s="18">
        <v>10098</v>
      </c>
      <c r="M14" s="18">
        <f t="shared" si="0"/>
        <v>55550</v>
      </c>
    </row>
    <row r="15" spans="1:13" s="1" customFormat="1" ht="33.75" customHeight="1">
      <c r="A15" s="33">
        <v>6</v>
      </c>
      <c r="B15" s="25" t="s">
        <v>12</v>
      </c>
      <c r="C15" s="18">
        <v>33114</v>
      </c>
      <c r="D15" s="31">
        <v>41250</v>
      </c>
      <c r="E15" s="31">
        <v>10718</v>
      </c>
      <c r="F15" s="18">
        <v>10494</v>
      </c>
      <c r="G15" s="18">
        <v>10494</v>
      </c>
      <c r="H15" s="31">
        <v>31706</v>
      </c>
      <c r="I15" s="18">
        <v>7928</v>
      </c>
      <c r="J15" s="18">
        <v>7928</v>
      </c>
      <c r="K15" s="18">
        <v>7928</v>
      </c>
      <c r="L15" s="18">
        <v>23784</v>
      </c>
      <c r="M15" s="31">
        <f t="shared" si="0"/>
        <v>129854</v>
      </c>
    </row>
    <row r="16" spans="1:13" s="1" customFormat="1" ht="30" customHeight="1">
      <c r="A16" s="33">
        <v>7</v>
      </c>
      <c r="B16" s="25" t="s">
        <v>23</v>
      </c>
      <c r="C16" s="18">
        <v>18925</v>
      </c>
      <c r="D16" s="31">
        <v>23634</v>
      </c>
      <c r="E16" s="31">
        <v>7266</v>
      </c>
      <c r="F16" s="18">
        <v>6294</v>
      </c>
      <c r="G16" s="18">
        <v>6294</v>
      </c>
      <c r="H16" s="31">
        <v>19854</v>
      </c>
      <c r="I16" s="18">
        <v>4754</v>
      </c>
      <c r="J16" s="18">
        <v>4754</v>
      </c>
      <c r="K16" s="18">
        <v>4754</v>
      </c>
      <c r="L16" s="18">
        <v>14262</v>
      </c>
      <c r="M16" s="31">
        <f t="shared" si="0"/>
        <v>76675</v>
      </c>
    </row>
    <row r="17" spans="1:13" s="1" customFormat="1" ht="28.5" customHeight="1">
      <c r="A17" s="33">
        <v>8</v>
      </c>
      <c r="B17" s="25" t="s">
        <v>24</v>
      </c>
      <c r="C17" s="18">
        <v>30624</v>
      </c>
      <c r="D17" s="31">
        <v>36673</v>
      </c>
      <c r="E17" s="31">
        <v>9618</v>
      </c>
      <c r="F17" s="18">
        <v>9354</v>
      </c>
      <c r="G17" s="18">
        <v>9354</v>
      </c>
      <c r="H17" s="31">
        <v>28326</v>
      </c>
      <c r="I17" s="18">
        <v>7068</v>
      </c>
      <c r="J17" s="18">
        <v>7068</v>
      </c>
      <c r="K17" s="18">
        <v>7068</v>
      </c>
      <c r="L17" s="18">
        <v>21204</v>
      </c>
      <c r="M17" s="31">
        <f t="shared" si="0"/>
        <v>116827</v>
      </c>
    </row>
    <row r="18" spans="1:13" s="1" customFormat="1" ht="33" customHeight="1">
      <c r="A18" s="33">
        <v>9</v>
      </c>
      <c r="B18" s="25" t="s">
        <v>2</v>
      </c>
      <c r="C18" s="18">
        <v>18318</v>
      </c>
      <c r="D18" s="31">
        <v>26552</v>
      </c>
      <c r="E18" s="31">
        <v>7150</v>
      </c>
      <c r="F18" s="18">
        <v>7008</v>
      </c>
      <c r="G18" s="18">
        <v>7008</v>
      </c>
      <c r="H18" s="31">
        <v>21166</v>
      </c>
      <c r="I18" s="18">
        <v>5294</v>
      </c>
      <c r="J18" s="18">
        <v>5294</v>
      </c>
      <c r="K18" s="18">
        <v>5294</v>
      </c>
      <c r="L18" s="18">
        <v>15882</v>
      </c>
      <c r="M18" s="31">
        <f t="shared" si="0"/>
        <v>81918</v>
      </c>
    </row>
    <row r="19" spans="1:13" s="1" customFormat="1" ht="27" customHeight="1">
      <c r="A19" s="33">
        <v>10</v>
      </c>
      <c r="B19" s="25" t="s">
        <v>42</v>
      </c>
      <c r="C19" s="18">
        <v>12882</v>
      </c>
      <c r="D19" s="31">
        <v>15078</v>
      </c>
      <c r="E19" s="31">
        <v>6008</v>
      </c>
      <c r="F19" s="18">
        <v>4104</v>
      </c>
      <c r="G19" s="18">
        <v>4104</v>
      </c>
      <c r="H19" s="31">
        <v>14216</v>
      </c>
      <c r="I19" s="18">
        <v>3100</v>
      </c>
      <c r="J19" s="18">
        <v>3100</v>
      </c>
      <c r="K19" s="18">
        <v>3100</v>
      </c>
      <c r="L19" s="18">
        <v>9300</v>
      </c>
      <c r="M19" s="31">
        <f t="shared" si="0"/>
        <v>51476</v>
      </c>
    </row>
    <row r="20" spans="1:13" s="1" customFormat="1" ht="34.5" customHeight="1">
      <c r="A20" s="33">
        <v>11</v>
      </c>
      <c r="B20" s="25" t="s">
        <v>18</v>
      </c>
      <c r="C20" s="18">
        <v>12989.5</v>
      </c>
      <c r="D20" s="18">
        <v>15786</v>
      </c>
      <c r="E20" s="18">
        <v>0</v>
      </c>
      <c r="F20" s="18">
        <v>4014</v>
      </c>
      <c r="G20" s="18">
        <v>4014</v>
      </c>
      <c r="H20" s="18">
        <v>8028</v>
      </c>
      <c r="I20" s="18">
        <v>3032</v>
      </c>
      <c r="J20" s="18">
        <v>3032</v>
      </c>
      <c r="K20" s="18">
        <v>3032</v>
      </c>
      <c r="L20" s="18">
        <v>9096</v>
      </c>
      <c r="M20" s="18">
        <f t="shared" si="0"/>
        <v>45899.5</v>
      </c>
    </row>
    <row r="21" spans="1:13" s="1" customFormat="1" ht="34.5" customHeight="1">
      <c r="A21" s="33">
        <v>12</v>
      </c>
      <c r="B21" s="25" t="s">
        <v>11</v>
      </c>
      <c r="C21" s="18">
        <v>16779</v>
      </c>
      <c r="D21" s="18">
        <v>20424</v>
      </c>
      <c r="E21" s="18">
        <v>5284</v>
      </c>
      <c r="F21" s="18">
        <v>5180</v>
      </c>
      <c r="G21" s="18">
        <v>5180</v>
      </c>
      <c r="H21" s="18">
        <v>15644</v>
      </c>
      <c r="I21" s="18">
        <v>3912</v>
      </c>
      <c r="J21" s="18">
        <v>3912</v>
      </c>
      <c r="K21" s="18">
        <v>3912</v>
      </c>
      <c r="L21" s="18">
        <v>11736</v>
      </c>
      <c r="M21" s="18">
        <f t="shared" si="0"/>
        <v>64583</v>
      </c>
    </row>
    <row r="22" spans="1:13" s="1" customFormat="1" ht="27" customHeight="1">
      <c r="A22" s="33">
        <v>13</v>
      </c>
      <c r="B22" s="25" t="s">
        <v>14</v>
      </c>
      <c r="C22" s="18">
        <v>13541.5</v>
      </c>
      <c r="D22" s="31">
        <v>19816.5</v>
      </c>
      <c r="E22" s="31">
        <v>13108</v>
      </c>
      <c r="F22" s="18">
        <v>6148</v>
      </c>
      <c r="G22" s="18">
        <v>6148</v>
      </c>
      <c r="H22" s="31">
        <v>25404</v>
      </c>
      <c r="I22" s="18">
        <v>4644</v>
      </c>
      <c r="J22" s="18">
        <v>4644</v>
      </c>
      <c r="K22" s="18">
        <v>4644</v>
      </c>
      <c r="L22" s="18">
        <v>13932</v>
      </c>
      <c r="M22" s="31">
        <f t="shared" si="0"/>
        <v>72694</v>
      </c>
    </row>
    <row r="23" spans="1:13" s="1" customFormat="1" ht="34.5" customHeight="1">
      <c r="A23" s="33">
        <v>14</v>
      </c>
      <c r="B23" s="25" t="s">
        <v>10</v>
      </c>
      <c r="C23" s="18">
        <v>17131.5</v>
      </c>
      <c r="D23" s="31">
        <v>144</v>
      </c>
      <c r="E23" s="31">
        <v>26134</v>
      </c>
      <c r="F23" s="18">
        <v>5312</v>
      </c>
      <c r="G23" s="18">
        <v>5312</v>
      </c>
      <c r="H23" s="31">
        <v>36758</v>
      </c>
      <c r="I23" s="18">
        <v>4014</v>
      </c>
      <c r="J23" s="18">
        <v>4014</v>
      </c>
      <c r="K23" s="18">
        <v>4014</v>
      </c>
      <c r="L23" s="18">
        <v>12042</v>
      </c>
      <c r="M23" s="31">
        <f t="shared" si="0"/>
        <v>66075.5</v>
      </c>
    </row>
    <row r="24" spans="1:13" s="1" customFormat="1" ht="34.5" customHeight="1">
      <c r="A24" s="33">
        <v>15</v>
      </c>
      <c r="B24" s="25" t="s">
        <v>21</v>
      </c>
      <c r="C24" s="18">
        <v>66891</v>
      </c>
      <c r="D24" s="31">
        <v>55882</v>
      </c>
      <c r="E24" s="31">
        <v>50936</v>
      </c>
      <c r="F24" s="18">
        <v>21852</v>
      </c>
      <c r="G24" s="18">
        <v>21852</v>
      </c>
      <c r="H24" s="31">
        <v>94640</v>
      </c>
      <c r="I24" s="18">
        <v>16510</v>
      </c>
      <c r="J24" s="18">
        <v>16510</v>
      </c>
      <c r="K24" s="18">
        <v>16510</v>
      </c>
      <c r="L24" s="18">
        <v>49530</v>
      </c>
      <c r="M24" s="31">
        <f t="shared" si="0"/>
        <v>266943</v>
      </c>
    </row>
    <row r="25" spans="1:13" s="19" customFormat="1" ht="34.5" customHeight="1">
      <c r="A25" s="33">
        <v>16</v>
      </c>
      <c r="B25" s="25" t="s">
        <v>29</v>
      </c>
      <c r="C25" s="18">
        <v>21882</v>
      </c>
      <c r="D25" s="18">
        <v>0</v>
      </c>
      <c r="E25" s="18">
        <v>12206</v>
      </c>
      <c r="F25" s="18">
        <v>7594</v>
      </c>
      <c r="G25" s="18">
        <v>7594</v>
      </c>
      <c r="H25" s="18">
        <v>27394</v>
      </c>
      <c r="I25" s="18">
        <v>5738</v>
      </c>
      <c r="J25" s="18">
        <v>5738</v>
      </c>
      <c r="K25" s="18">
        <v>5738</v>
      </c>
      <c r="L25" s="18">
        <v>17214</v>
      </c>
      <c r="M25" s="18">
        <f t="shared" si="0"/>
        <v>66490</v>
      </c>
    </row>
    <row r="26" spans="1:13" s="19" customFormat="1" ht="31.5" customHeight="1">
      <c r="A26" s="33">
        <v>17</v>
      </c>
      <c r="B26" s="34" t="s">
        <v>39</v>
      </c>
      <c r="C26" s="18">
        <v>0</v>
      </c>
      <c r="D26" s="31">
        <v>0</v>
      </c>
      <c r="E26" s="31">
        <v>5176</v>
      </c>
      <c r="F26" s="18">
        <v>5072</v>
      </c>
      <c r="G26" s="18">
        <v>5072</v>
      </c>
      <c r="H26" s="31">
        <v>15320</v>
      </c>
      <c r="I26" s="18">
        <v>3832</v>
      </c>
      <c r="J26" s="18">
        <v>3832</v>
      </c>
      <c r="K26" s="18">
        <v>3832</v>
      </c>
      <c r="L26" s="18">
        <v>11496</v>
      </c>
      <c r="M26" s="31">
        <f t="shared" si="0"/>
        <v>26816</v>
      </c>
    </row>
    <row r="27" spans="1:13" s="1" customFormat="1" ht="38.25" customHeight="1">
      <c r="A27" s="33">
        <v>18</v>
      </c>
      <c r="B27" s="25" t="s">
        <v>3</v>
      </c>
      <c r="C27" s="18">
        <v>13316</v>
      </c>
      <c r="D27" s="18">
        <v>16264</v>
      </c>
      <c r="E27" s="18">
        <v>4208</v>
      </c>
      <c r="F27" s="18">
        <v>4124</v>
      </c>
      <c r="G27" s="18">
        <v>4124</v>
      </c>
      <c r="H27" s="18">
        <v>12456</v>
      </c>
      <c r="I27" s="18">
        <v>3116</v>
      </c>
      <c r="J27" s="18">
        <v>3116</v>
      </c>
      <c r="K27" s="18">
        <v>3116</v>
      </c>
      <c r="L27" s="18">
        <v>9348</v>
      </c>
      <c r="M27" s="18">
        <f t="shared" si="0"/>
        <v>51384</v>
      </c>
    </row>
    <row r="28" spans="1:13" s="1" customFormat="1" ht="34.5" customHeight="1">
      <c r="A28" s="33">
        <v>19</v>
      </c>
      <c r="B28" s="25" t="s">
        <v>25</v>
      </c>
      <c r="C28" s="18">
        <v>58170</v>
      </c>
      <c r="D28" s="31">
        <v>34320</v>
      </c>
      <c r="E28" s="31">
        <v>60986</v>
      </c>
      <c r="F28" s="18">
        <v>18236</v>
      </c>
      <c r="G28" s="18">
        <v>18236</v>
      </c>
      <c r="H28" s="31">
        <v>97458</v>
      </c>
      <c r="I28" s="18">
        <v>13778</v>
      </c>
      <c r="J28" s="18">
        <v>13778</v>
      </c>
      <c r="K28" s="18">
        <v>13778</v>
      </c>
      <c r="L28" s="18">
        <v>41334</v>
      </c>
      <c r="M28" s="31">
        <f t="shared" si="0"/>
        <v>231282</v>
      </c>
    </row>
    <row r="29" spans="1:13" s="1" customFormat="1" ht="34.5" customHeight="1">
      <c r="A29" s="33">
        <v>20</v>
      </c>
      <c r="B29" s="25" t="s">
        <v>19</v>
      </c>
      <c r="C29" s="18">
        <v>28444</v>
      </c>
      <c r="D29" s="31">
        <v>34532</v>
      </c>
      <c r="E29" s="31">
        <v>9334</v>
      </c>
      <c r="F29" s="18">
        <v>9150</v>
      </c>
      <c r="G29" s="18">
        <v>9150</v>
      </c>
      <c r="H29" s="31">
        <v>27634</v>
      </c>
      <c r="I29" s="18">
        <v>6912</v>
      </c>
      <c r="J29" s="18">
        <v>6912</v>
      </c>
      <c r="K29" s="18">
        <v>6912</v>
      </c>
      <c r="L29" s="18">
        <v>20736</v>
      </c>
      <c r="M29" s="31">
        <f t="shared" si="0"/>
        <v>111346</v>
      </c>
    </row>
    <row r="30" spans="1:13" s="1" customFormat="1" ht="34.5" customHeight="1">
      <c r="A30" s="33">
        <v>21</v>
      </c>
      <c r="B30" s="25" t="s">
        <v>20</v>
      </c>
      <c r="C30" s="18">
        <v>14362</v>
      </c>
      <c r="D30" s="18">
        <v>17442</v>
      </c>
      <c r="E30" s="18">
        <v>4554</v>
      </c>
      <c r="F30" s="18">
        <v>4446</v>
      </c>
      <c r="G30" s="18">
        <v>4446</v>
      </c>
      <c r="H30" s="18">
        <v>13446</v>
      </c>
      <c r="I30" s="18">
        <v>3358</v>
      </c>
      <c r="J30" s="18">
        <v>3358</v>
      </c>
      <c r="K30" s="18">
        <v>3358</v>
      </c>
      <c r="L30" s="18">
        <v>10074</v>
      </c>
      <c r="M30" s="18">
        <f t="shared" si="0"/>
        <v>55324</v>
      </c>
    </row>
    <row r="31" spans="1:13" s="1" customFormat="1" ht="34.5" customHeight="1">
      <c r="A31" s="33">
        <v>22</v>
      </c>
      <c r="B31" s="25" t="s">
        <v>40</v>
      </c>
      <c r="C31" s="18">
        <v>0</v>
      </c>
      <c r="D31" s="18">
        <v>0</v>
      </c>
      <c r="E31" s="18">
        <v>8104</v>
      </c>
      <c r="F31" s="18">
        <v>7942</v>
      </c>
      <c r="G31" s="18">
        <v>7942</v>
      </c>
      <c r="H31" s="18">
        <v>23988</v>
      </c>
      <c r="I31" s="18">
        <v>6000</v>
      </c>
      <c r="J31" s="18">
        <v>6000</v>
      </c>
      <c r="K31" s="18">
        <v>6000</v>
      </c>
      <c r="L31" s="18">
        <v>18000</v>
      </c>
      <c r="M31" s="18">
        <f t="shared" si="0"/>
        <v>41988</v>
      </c>
    </row>
    <row r="32" spans="1:13" s="1" customFormat="1" ht="34.5" customHeight="1">
      <c r="A32" s="33">
        <v>23</v>
      </c>
      <c r="B32" s="34" t="s">
        <v>41</v>
      </c>
      <c r="C32" s="18">
        <v>0</v>
      </c>
      <c r="D32" s="31">
        <v>0</v>
      </c>
      <c r="E32" s="31">
        <v>6422</v>
      </c>
      <c r="F32" s="18">
        <v>6294</v>
      </c>
      <c r="G32" s="18">
        <v>6294</v>
      </c>
      <c r="H32" s="31">
        <v>19010</v>
      </c>
      <c r="I32" s="18">
        <v>4754</v>
      </c>
      <c r="J32" s="18">
        <v>4754</v>
      </c>
      <c r="K32" s="18">
        <v>4754</v>
      </c>
      <c r="L32" s="18">
        <v>14262</v>
      </c>
      <c r="M32" s="31">
        <f t="shared" si="0"/>
        <v>33272</v>
      </c>
    </row>
    <row r="33" spans="1:13" s="1" customFormat="1" ht="28.5" customHeight="1">
      <c r="A33" s="33">
        <v>24</v>
      </c>
      <c r="B33" s="25" t="s">
        <v>9</v>
      </c>
      <c r="C33" s="18">
        <v>20472</v>
      </c>
      <c r="D33" s="18">
        <v>24861</v>
      </c>
      <c r="E33" s="18">
        <v>6466</v>
      </c>
      <c r="F33" s="18">
        <v>6332</v>
      </c>
      <c r="G33" s="18">
        <v>6332</v>
      </c>
      <c r="H33" s="18">
        <v>19130</v>
      </c>
      <c r="I33" s="18">
        <v>4784</v>
      </c>
      <c r="J33" s="18">
        <v>4784</v>
      </c>
      <c r="K33" s="18">
        <v>4784</v>
      </c>
      <c r="L33" s="18">
        <v>14352</v>
      </c>
      <c r="M33" s="18">
        <f t="shared" si="0"/>
        <v>78815</v>
      </c>
    </row>
    <row r="34" spans="1:13" s="19" customFormat="1" ht="51" customHeight="1">
      <c r="A34" s="33">
        <v>25</v>
      </c>
      <c r="B34" s="25" t="s">
        <v>28</v>
      </c>
      <c r="C34" s="18">
        <v>36969</v>
      </c>
      <c r="D34" s="31">
        <v>2986</v>
      </c>
      <c r="E34" s="31">
        <v>20936</v>
      </c>
      <c r="F34" s="18">
        <v>15388</v>
      </c>
      <c r="G34" s="18">
        <v>15388</v>
      </c>
      <c r="H34" s="31">
        <v>51712</v>
      </c>
      <c r="I34" s="18">
        <v>11626</v>
      </c>
      <c r="J34" s="18">
        <v>11626</v>
      </c>
      <c r="K34" s="18">
        <v>11626</v>
      </c>
      <c r="L34" s="18">
        <v>34878</v>
      </c>
      <c r="M34" s="31">
        <f t="shared" si="0"/>
        <v>126545</v>
      </c>
    </row>
    <row r="35" spans="1:13" s="1" customFormat="1" ht="24.75" customHeight="1">
      <c r="A35" s="39" t="s">
        <v>6</v>
      </c>
      <c r="B35" s="39"/>
      <c r="C35" s="18">
        <f aca="true" t="shared" si="1" ref="C35:M35">SUM(C10:C34)</f>
        <v>553627.5</v>
      </c>
      <c r="D35" s="18">
        <f t="shared" si="1"/>
        <v>531523.5</v>
      </c>
      <c r="E35" s="18">
        <f t="shared" si="1"/>
        <v>312906</v>
      </c>
      <c r="F35" s="18">
        <f t="shared" si="1"/>
        <v>201804</v>
      </c>
      <c r="G35" s="18">
        <f t="shared" si="1"/>
        <v>201804</v>
      </c>
      <c r="H35" s="18">
        <f t="shared" si="1"/>
        <v>716514</v>
      </c>
      <c r="I35" s="18">
        <f t="shared" si="1"/>
        <v>152460</v>
      </c>
      <c r="J35" s="18">
        <f t="shared" si="1"/>
        <v>152460</v>
      </c>
      <c r="K35" s="18">
        <f t="shared" si="1"/>
        <v>152460</v>
      </c>
      <c r="L35" s="18">
        <f t="shared" si="1"/>
        <v>457380</v>
      </c>
      <c r="M35" s="18">
        <f t="shared" si="1"/>
        <v>2259045</v>
      </c>
    </row>
    <row r="36" spans="1:12" s="1" customFormat="1" ht="24.75" customHeight="1">
      <c r="A36" s="6"/>
      <c r="B36" s="3" t="s">
        <v>7</v>
      </c>
      <c r="C36" s="26"/>
      <c r="D36" s="4"/>
      <c r="E36" s="4"/>
      <c r="F36" s="4"/>
      <c r="G36" s="4"/>
      <c r="H36" s="4"/>
      <c r="I36" s="4"/>
      <c r="J36" s="4"/>
      <c r="K36" s="4"/>
      <c r="L36" s="4"/>
    </row>
    <row r="37" spans="1:13" ht="54" customHeight="1">
      <c r="A37" s="36" t="s">
        <v>0</v>
      </c>
      <c r="B37" s="17" t="s">
        <v>1</v>
      </c>
      <c r="C37" s="17" t="s">
        <v>46</v>
      </c>
      <c r="D37" s="17" t="s">
        <v>27</v>
      </c>
      <c r="E37" s="17" t="s">
        <v>30</v>
      </c>
      <c r="F37" s="17" t="s">
        <v>31</v>
      </c>
      <c r="G37" s="17" t="s">
        <v>32</v>
      </c>
      <c r="H37" s="17" t="s">
        <v>33</v>
      </c>
      <c r="I37" s="17" t="s">
        <v>34</v>
      </c>
      <c r="J37" s="17" t="s">
        <v>35</v>
      </c>
      <c r="K37" s="17" t="s">
        <v>36</v>
      </c>
      <c r="L37" s="17" t="s">
        <v>37</v>
      </c>
      <c r="M37" s="17" t="s">
        <v>38</v>
      </c>
    </row>
    <row r="38" spans="1:13" s="1" customFormat="1" ht="31.5" customHeight="1">
      <c r="A38" s="35">
        <v>1</v>
      </c>
      <c r="B38" s="25" t="s">
        <v>4</v>
      </c>
      <c r="C38" s="18">
        <v>67613</v>
      </c>
      <c r="D38" s="31">
        <v>69742</v>
      </c>
      <c r="E38" s="31">
        <v>23171</v>
      </c>
      <c r="F38" s="18">
        <v>23168</v>
      </c>
      <c r="G38" s="18">
        <v>23168</v>
      </c>
      <c r="H38" s="31">
        <v>69507</v>
      </c>
      <c r="I38" s="18">
        <v>17507</v>
      </c>
      <c r="J38" s="18">
        <v>17507</v>
      </c>
      <c r="K38" s="18">
        <v>17507</v>
      </c>
      <c r="L38" s="18">
        <v>52521</v>
      </c>
      <c r="M38" s="31">
        <f>C38+D38+H38+L38</f>
        <v>259383</v>
      </c>
    </row>
    <row r="39" spans="1:13" s="20" customFormat="1" ht="24.75" customHeight="1">
      <c r="A39" s="38" t="s">
        <v>5</v>
      </c>
      <c r="B39" s="38"/>
      <c r="C39" s="18">
        <f aca="true" t="shared" si="2" ref="C39:M39">SUM(C38:C38)</f>
        <v>67613</v>
      </c>
      <c r="D39" s="18">
        <f t="shared" si="2"/>
        <v>69742</v>
      </c>
      <c r="E39" s="18">
        <f t="shared" si="2"/>
        <v>23171</v>
      </c>
      <c r="F39" s="18">
        <f t="shared" si="2"/>
        <v>23168</v>
      </c>
      <c r="G39" s="18">
        <f t="shared" si="2"/>
        <v>23168</v>
      </c>
      <c r="H39" s="18">
        <f t="shared" si="2"/>
        <v>69507</v>
      </c>
      <c r="I39" s="18">
        <f t="shared" si="2"/>
        <v>17507</v>
      </c>
      <c r="J39" s="18">
        <f t="shared" si="2"/>
        <v>17507</v>
      </c>
      <c r="K39" s="18">
        <f t="shared" si="2"/>
        <v>17507</v>
      </c>
      <c r="L39" s="18">
        <f t="shared" si="2"/>
        <v>52521</v>
      </c>
      <c r="M39" s="18">
        <f t="shared" si="2"/>
        <v>259383</v>
      </c>
    </row>
    <row r="40" spans="1:12" s="28" customFormat="1" ht="23.25" customHeight="1">
      <c r="A40" s="27"/>
      <c r="B40" s="27"/>
      <c r="C40" s="15"/>
      <c r="D40" s="29"/>
      <c r="I40" s="29"/>
      <c r="K40" s="29"/>
      <c r="L40" s="29"/>
    </row>
    <row r="41" spans="1:13" s="20" customFormat="1" ht="21.75" customHeight="1">
      <c r="A41" s="37" t="s">
        <v>22</v>
      </c>
      <c r="B41" s="37"/>
      <c r="C41" s="18">
        <f aca="true" t="shared" si="3" ref="C41:J41">C39+C35</f>
        <v>621240.5</v>
      </c>
      <c r="D41" s="18">
        <f t="shared" si="3"/>
        <v>601265.5</v>
      </c>
      <c r="E41" s="18">
        <f t="shared" si="3"/>
        <v>336077</v>
      </c>
      <c r="F41" s="18">
        <f t="shared" si="3"/>
        <v>224972</v>
      </c>
      <c r="G41" s="18">
        <f t="shared" si="3"/>
        <v>224972</v>
      </c>
      <c r="H41" s="18">
        <f t="shared" si="3"/>
        <v>786021</v>
      </c>
      <c r="I41" s="18">
        <f t="shared" si="3"/>
        <v>169967</v>
      </c>
      <c r="J41" s="18">
        <f t="shared" si="3"/>
        <v>169967</v>
      </c>
      <c r="K41" s="18">
        <f>K39+J35</f>
        <v>169967</v>
      </c>
      <c r="L41" s="18">
        <f>L39+L35</f>
        <v>509901</v>
      </c>
      <c r="M41" s="18">
        <f>M39+M35</f>
        <v>2518428</v>
      </c>
    </row>
    <row r="42" spans="1:13" s="20" customFormat="1" ht="15.75" customHeight="1">
      <c r="A42" s="9"/>
      <c r="B42" s="14"/>
      <c r="C42" s="15"/>
      <c r="D42" s="23"/>
      <c r="M42" s="23"/>
    </row>
    <row r="43" spans="1:12" s="20" customFormat="1" ht="15.75" customHeight="1">
      <c r="A43" s="9"/>
      <c r="B43" s="5"/>
      <c r="C43" s="23"/>
      <c r="D43" s="23"/>
      <c r="E43" s="23"/>
      <c r="F43" s="23"/>
      <c r="G43" s="23"/>
      <c r="H43" s="23"/>
      <c r="I43" s="23"/>
      <c r="J43" s="23"/>
      <c r="K43" s="23"/>
      <c r="L43" s="23"/>
    </row>
    <row r="44" spans="1:12" s="20" customFormat="1" ht="15.75" customHeight="1">
      <c r="A44" s="9"/>
      <c r="B44" s="5"/>
      <c r="C44" s="23"/>
      <c r="D44" s="23"/>
      <c r="E44" s="23"/>
      <c r="F44" s="23"/>
      <c r="G44" s="23"/>
      <c r="H44" s="23"/>
      <c r="I44" s="23"/>
      <c r="J44" s="23"/>
      <c r="K44" s="23"/>
      <c r="L44" s="23"/>
    </row>
    <row r="45" spans="1:12" s="20" customFormat="1" ht="15.75" customHeight="1">
      <c r="A45" s="9"/>
      <c r="B45" s="7"/>
      <c r="C45" s="23"/>
      <c r="D45" s="23"/>
      <c r="E45" s="23"/>
      <c r="F45" s="23"/>
      <c r="G45" s="23"/>
      <c r="H45" s="23"/>
      <c r="I45" s="23"/>
      <c r="J45" s="23"/>
      <c r="K45" s="23"/>
      <c r="L45" s="23"/>
    </row>
    <row r="46" spans="1:12" s="20" customFormat="1" ht="15.75" customHeight="1">
      <c r="A46" s="9"/>
      <c r="B46" s="7"/>
      <c r="C46" s="23"/>
      <c r="D46" s="23"/>
      <c r="E46" s="23"/>
      <c r="F46" s="23"/>
      <c r="G46" s="23"/>
      <c r="H46" s="23"/>
      <c r="I46" s="23"/>
      <c r="J46" s="23"/>
      <c r="K46" s="23"/>
      <c r="L46" s="23"/>
    </row>
    <row r="47" spans="1:12" s="20" customFormat="1" ht="15.75" customHeight="1">
      <c r="A47" s="9"/>
      <c r="B47" s="7"/>
      <c r="C47" s="23"/>
      <c r="D47" s="23"/>
      <c r="E47" s="23"/>
      <c r="F47" s="23"/>
      <c r="G47" s="23"/>
      <c r="H47" s="23"/>
      <c r="I47" s="23"/>
      <c r="J47" s="23"/>
      <c r="K47" s="23"/>
      <c r="L47" s="23"/>
    </row>
    <row r="48" spans="1:9" s="20" customFormat="1" ht="15.75" customHeight="1">
      <c r="A48" s="9"/>
      <c r="B48" s="7"/>
      <c r="C48" s="23"/>
      <c r="D48" s="23"/>
      <c r="H48" s="23"/>
      <c r="I48" s="23"/>
    </row>
    <row r="49" spans="1:8" s="20" customFormat="1" ht="15.75" customHeight="1">
      <c r="A49" s="9"/>
      <c r="B49" s="7"/>
      <c r="C49" s="23"/>
      <c r="D49" s="23"/>
      <c r="E49" s="23"/>
      <c r="H49" s="23"/>
    </row>
    <row r="50" spans="1:8" s="20" customFormat="1" ht="15.75" customHeight="1">
      <c r="A50" s="9"/>
      <c r="B50" s="7"/>
      <c r="C50" s="32"/>
      <c r="D50" s="23"/>
      <c r="E50" s="23"/>
      <c r="H50" s="23"/>
    </row>
    <row r="51" spans="2:5" ht="15.75" customHeight="1">
      <c r="B51" s="2"/>
      <c r="C51" s="30"/>
      <c r="D51" s="11"/>
      <c r="E51" s="11"/>
    </row>
    <row r="52" spans="2:4" ht="15.75" customHeight="1">
      <c r="B52" s="2"/>
      <c r="C52" s="30"/>
      <c r="D52" s="11"/>
    </row>
    <row r="53" spans="1:4" s="20" customFormat="1" ht="15.75" customHeight="1">
      <c r="A53" s="9"/>
      <c r="B53" s="7"/>
      <c r="C53" s="32"/>
      <c r="D53" s="23"/>
    </row>
    <row r="54" spans="2:4" ht="15.75" customHeight="1">
      <c r="B54" s="2"/>
      <c r="C54" s="30"/>
      <c r="D54" s="11"/>
    </row>
    <row r="55" spans="1:2" ht="16.5" customHeight="1">
      <c r="A55" s="2"/>
      <c r="B55" s="2"/>
    </row>
    <row r="56" spans="1:2" ht="18.75" customHeight="1">
      <c r="A56" s="2"/>
      <c r="B56" s="2"/>
    </row>
    <row r="57" spans="1:2" ht="19.5" customHeight="1">
      <c r="A57" s="2"/>
      <c r="B57" s="2"/>
    </row>
    <row r="58" ht="12.75">
      <c r="B58" s="2"/>
    </row>
    <row r="59" spans="1:3" s="20" customFormat="1" ht="12.75">
      <c r="A59" s="10"/>
      <c r="C59" s="24"/>
    </row>
    <row r="60" spans="1:3" s="20" customFormat="1" ht="15.75">
      <c r="A60" s="9"/>
      <c r="B60" s="7"/>
      <c r="C60" s="24"/>
    </row>
    <row r="61" ht="12.75">
      <c r="B61" s="2"/>
    </row>
  </sheetData>
  <sheetProtection/>
  <mergeCells count="3">
    <mergeCell ref="A41:B41"/>
    <mergeCell ref="A39:B39"/>
    <mergeCell ref="A35:B35"/>
  </mergeCells>
  <printOptions/>
  <pageMargins left="0.05" right="0.01" top="0.38" bottom="0.35" header="0.118110236220472" footer="0.0393700787401575"/>
  <pageSetup fitToHeight="0" fitToWidth="0" horizontalDpi="600" verticalDpi="600" orientation="landscape" paperSize="9" scale="6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computer23</dc:creator>
  <cp:keywords/>
  <dc:description/>
  <cp:lastModifiedBy>Mariana Mihai</cp:lastModifiedBy>
  <cp:lastPrinted>2020-07-16T11:12:14Z</cp:lastPrinted>
  <dcterms:created xsi:type="dcterms:W3CDTF">2008-04-01T13:39:35Z</dcterms:created>
  <dcterms:modified xsi:type="dcterms:W3CDTF">2020-07-16T11:17:07Z</dcterms:modified>
  <cp:category/>
  <cp:version/>
  <cp:contentType/>
  <cp:contentStatus/>
</cp:coreProperties>
</file>